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5"/>
  <workbookPr/>
  <mc:AlternateContent xmlns:mc="http://schemas.openxmlformats.org/markup-compatibility/2006">
    <mc:Choice Requires="x15">
      <x15ac:absPath xmlns:x15ac="http://schemas.microsoft.com/office/spreadsheetml/2010/11/ac" url="D:\USERS\ksekyrov\Desktop\Zdeněk\KP II. 017-2022\"/>
    </mc:Choice>
  </mc:AlternateContent>
  <xr:revisionPtr revIDLastSave="0" documentId="13_ncr:1_{DCA9E671-DAA1-4E2D-AC9E-8C0C6BB0ACD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KP" sheetId="1" r:id="rId1"/>
  </sheets>
  <definedNames>
    <definedName name="_xlnm._FilterDatabase" localSheetId="0" hidden="1">KP!$A$6:$S$26</definedName>
    <definedName name="_xlnm.Print_Area" localSheetId="0">KP!$B$2:$R$29</definedName>
  </definedNames>
  <calcPr calcId="191029"/>
</workbook>
</file>

<file path=xl/calcChain.xml><?xml version="1.0" encoding="utf-8"?>
<calcChain xmlns="http://schemas.openxmlformats.org/spreadsheetml/2006/main">
  <c r="J7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11" i="1" l="1"/>
  <c r="G10" i="1"/>
  <c r="G9" i="1"/>
  <c r="G8" i="1"/>
  <c r="G7" i="1"/>
  <c r="K26" i="1" l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29" i="1" l="1"/>
  <c r="I29" i="1"/>
</calcChain>
</file>

<file path=xl/sharedStrings.xml><?xml version="1.0" encoding="utf-8"?>
<sst xmlns="http://schemas.openxmlformats.org/spreadsheetml/2006/main" count="98" uniqueCount="78">
  <si>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</si>
  <si>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</si>
  <si>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</si>
  <si>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</si>
  <si>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</si>
  <si>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</si>
  <si>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</si>
  <si>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</si>
  <si>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</si>
  <si>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</si>
  <si>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</si>
  <si>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</si>
  <si>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</si>
  <si>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30197630-1 - Papír určený k tisku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</si>
  <si>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</si>
  <si>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</si>
  <si>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</si>
  <si>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</si>
  <si>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</si>
  <si>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</si>
  <si>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</si>
  <si>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</si>
  <si>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</si>
  <si>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</si>
  <si>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</si>
  <si>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</si>
  <si>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</si>
  <si>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Příloha č. 2 Kupní smlouvy - technická specifikace
Kancelářské potřeby (II.) 017 - 2022</t>
  </si>
  <si>
    <t xml:space="preserve">Papír kancelářský A4 kvalita "A" </t>
  </si>
  <si>
    <t>balení</t>
  </si>
  <si>
    <t>bal</t>
  </si>
  <si>
    <t>Nezávěsné hladké PVC obaly, vkládání na šířku i na výšku, min. 150 mic, min. 10 ks v balení.</t>
  </si>
  <si>
    <t xml:space="preserve">Samolepící bločky 38 x 51 mm,  4 x neon  </t>
  </si>
  <si>
    <t>Samolepicí blok, každý lístek má podél jedné strany lepivý pásek, 4 barvy po 50 listech v balení.</t>
  </si>
  <si>
    <t>ks</t>
  </si>
  <si>
    <t>Adhezní bloček - neon, opatřen lepicí vrstvou pouze zpoloviny, nezanechává stopy po lepidle. Min. 100 lístků.</t>
  </si>
  <si>
    <t>Bílý papír s děrováním pro zavěšení do všech typů flipchartů. V bloku min. 25 listů.</t>
  </si>
  <si>
    <t xml:space="preserve">Záznamník kroužkový  A4 </t>
  </si>
  <si>
    <t>Karisblok, kroužková mechanika, plast, dodávka s linkovanou náplní min. 100 listů, všestranné použití.</t>
  </si>
  <si>
    <t xml:space="preserve">Záznamník kroužkový A5 </t>
  </si>
  <si>
    <t xml:space="preserve">Papír kancelářský A4 kvalita"B"  </t>
  </si>
  <si>
    <t>Tužka HB 2 s pryží</t>
  </si>
  <si>
    <t>Klasická tužka s pryží, tvrdost HB.</t>
  </si>
  <si>
    <t>sada</t>
  </si>
  <si>
    <t>Klasické šestihranné pastelky, barevně lakované.</t>
  </si>
  <si>
    <t>Stiskací mechanismus, vyměnitelná gelová náplň, plastové tělo, jehlový hrot 0,5 mm pro tenké psaní.</t>
  </si>
  <si>
    <t>Popisovač na flipchart 2,5 mm - sada 4ks</t>
  </si>
  <si>
    <t>Popisovač tabulový 2,5 mm - sada 4ks</t>
  </si>
  <si>
    <t xml:space="preserve">Plastové desky na dokumenty A4, se sponou ze speciální oceli, archivace a prezentace neděrovaných dokumentů, snadné a rychlé zakládání a vyjímání dokumentů. Přední i zadní strana nejsou průhledné. </t>
  </si>
  <si>
    <t>Křída bílá bezprašná</t>
  </si>
  <si>
    <t>Sada školních kříd, 6 barev.</t>
  </si>
  <si>
    <t>Ořezávátko dvojité se zásobníkem</t>
  </si>
  <si>
    <t>Pro silnou i tenkou tužku, plastové se zásobníkem na odpad.</t>
  </si>
  <si>
    <t>Školní křída žlutá</t>
  </si>
  <si>
    <t>Barevné náplně do mazacího pera PILOT Frixion</t>
  </si>
  <si>
    <t>Samostatná faktura</t>
  </si>
  <si>
    <t>KAP - Mgr. Pavel Hulec,
Tel.: 721 625 840,
E-mail: hulec@kap.zcu.cz</t>
  </si>
  <si>
    <t>Jungmannova 1, 
301 00 Plzeň,
Fakulta filozofická - Katedra politologie a mezinárodních vztahů,
místnost JJ 307</t>
  </si>
  <si>
    <t>CVM - Kateřina Tomášková,
Tel.: 37763 4755,
E-mail:  tomasko@rek.zcu.cz</t>
  </si>
  <si>
    <t>Riegrova 17,
301 00 Plzeň,
Centrum výměny mládeže,
místnost RS 202</t>
  </si>
  <si>
    <t>KMA - Lenka Janečková, 
Tel.: 37763 2601,
E-mail: lenkaja@kma.zcu.cz</t>
  </si>
  <si>
    <t xml:space="preserve">Technická 8, 
301 00 Plzeň, 
Fakulta aplikovaných věd - Katedra matematiky,
místnost UC 226 </t>
  </si>
  <si>
    <t>Obaly "L" A4 - čiré</t>
  </si>
  <si>
    <r>
      <t xml:space="preserve">Samolepící blok  75 x 75 mm ± 2 mm - neon - </t>
    </r>
    <r>
      <rPr>
        <b/>
        <sz val="11"/>
        <rFont val="Calibri"/>
        <family val="2"/>
        <charset val="238"/>
      </rPr>
      <t>zelený, růžový, oranžový, žlutý</t>
    </r>
  </si>
  <si>
    <t>Blok na flipchart - bílý</t>
  </si>
  <si>
    <t>Gramáž 80 ±1,5; tloušťka 107 ±2; vlhkost 3,9-5,3%; opacita min. 92; bělost 168 ± CIE; hladkost max. 200 ml/min, tuhost dlouhá 125/20mN; tuhost příčná 60/10mN; prodyšnost max. 1250 ml/min. Z obou stran hlazený, speciálně vhodný pro oboustranný tisk. Použití u rychloběžných kopírek a tiskáren a pro kvalitní inkoustový tisk. 
1 bal/500 listů.</t>
  </si>
  <si>
    <t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
1 bal/500 listů.</t>
  </si>
  <si>
    <t xml:space="preserve">Pastelky - 12 barev </t>
  </si>
  <si>
    <r>
      <t>Gelové pero 0,5 mm -</t>
    </r>
    <r>
      <rPr>
        <b/>
        <sz val="11"/>
        <rFont val="Calibri"/>
        <family val="2"/>
        <charset val="238"/>
      </rPr>
      <t xml:space="preserve"> modré</t>
    </r>
  </si>
  <si>
    <t>Odolný proti vyschnutí, kulatý hrot, šíře stopy 2,5 mm, na flipchartové tabule, nepropíjí se papírem, ventilační uzávěr. 
Sada 4 ks: barva modrá, zelená, červená, černá.</t>
  </si>
  <si>
    <t>Stíratelný, světlostálý, kulatý, vláknový hrot, šíře stopy 2,5 mm, ventilační uzávěr. Na bílé tabule, sklo, PVC, porcelán. 
Sada 4 ks.</t>
  </si>
  <si>
    <r>
      <t xml:space="preserve">Desky s kovovým klipem A4 - </t>
    </r>
    <r>
      <rPr>
        <b/>
        <sz val="11"/>
        <rFont val="Calibri"/>
        <family val="2"/>
        <charset val="238"/>
      </rPr>
      <t>barva červená</t>
    </r>
  </si>
  <si>
    <t>Bezprašné bílé křídy. Kulaté tělo o délce 8 cm a průměru cca 1 cm. 
1bal/ 100ks.</t>
  </si>
  <si>
    <t>Křída barevná  sada 6 barev</t>
  </si>
  <si>
    <t>Křída školní žlutá čtyřhranná o rozměrech 12 x 12 x 100 mm, min. 100 ks v balení.</t>
  </si>
  <si>
    <r>
      <t xml:space="preserve">Náplň do mazacího pera PERRO 0,7 </t>
    </r>
    <r>
      <rPr>
        <b/>
        <sz val="11"/>
        <rFont val="Calibri"/>
        <family val="2"/>
        <charset val="238"/>
      </rPr>
      <t>modrá</t>
    </r>
  </si>
  <si>
    <t>Náhradní náplň do mazacího pera PERRO, 0,7 mm, barva inkoustu modrá, balení blistr 2 ks.</t>
  </si>
  <si>
    <t>Průměr hrotu 0,7 mm, stopa 0,35 mm, 6 kusů v balení, 4 různé barvy.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</si>
</sst>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133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0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18" fillId="3" borderId="16" xfId="1" applyFont="1" applyFill="1" applyBorder="1" applyAlignment="1" applyProtection="1">
      <alignment horizontal="center" vertical="center" wrapText="1"/>
    </xf>
    <xf numFmtId="0" fontId="18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4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0" fillId="3" borderId="19" xfId="1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18" fillId="3" borderId="19" xfId="1" applyFont="1" applyFill="1" applyBorder="1" applyAlignment="1" applyProtection="1">
      <alignment horizontal="center" vertical="center" wrapText="1"/>
    </xf>
    <xf numFmtId="0" fontId="18" fillId="3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14" fillId="3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8" fillId="3" borderId="7" xfId="1" applyFont="1" applyFill="1" applyBorder="1" applyAlignment="1" applyProtection="1">
      <alignment horizontal="center" vertical="center" wrapText="1"/>
    </xf>
    <xf numFmtId="0" fontId="18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4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0" fillId="3" borderId="21" xfId="1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18" fillId="3" borderId="21" xfId="1" applyFont="1" applyFill="1" applyBorder="1" applyAlignment="1" applyProtection="1">
      <alignment horizontal="center" vertical="center" wrapText="1"/>
    </xf>
    <xf numFmtId="0" fontId="18" fillId="3" borderId="21" xfId="5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14" fillId="3" borderId="21" xfId="0" applyNumberFormat="1" applyFont="1" applyFill="1" applyBorder="1" applyAlignment="1" applyProtection="1">
      <alignment horizontal="right" vertical="center" wrapText="1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0" fillId="3" borderId="13" xfId="1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18" fillId="3" borderId="13" xfId="1" applyFont="1" applyFill="1" applyBorder="1" applyAlignment="1" applyProtection="1">
      <alignment horizontal="center" vertical="center" wrapText="1"/>
    </xf>
    <xf numFmtId="0" fontId="18" fillId="3" borderId="13" xfId="5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14" fillId="3" borderId="13" xfId="0" applyNumberFormat="1" applyFont="1" applyFill="1" applyBorder="1" applyAlignment="1" applyProtection="1">
      <alignment horizontal="righ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0" fillId="3" borderId="8" xfId="1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8" fillId="3" borderId="8" xfId="1" applyFont="1" applyFill="1" applyBorder="1" applyAlignment="1" applyProtection="1">
      <alignment horizontal="center" vertical="center" wrapText="1"/>
    </xf>
    <xf numFmtId="0" fontId="18" fillId="3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14" fillId="3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1"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76"/>
  <sheetViews>
    <sheetView tabSelected="1" topLeftCell="C1" zoomScaleNormal="100" workbookViewId="0">
      <selection activeCell="I7" sqref="I7:I26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57.140625" style="5" customWidth="1"/>
    <col min="4" max="4" width="12.42578125" style="126" customWidth="1"/>
    <col min="5" max="5" width="11.140625" style="4" customWidth="1"/>
    <col min="6" max="6" width="112.7109375" style="5" customWidth="1"/>
    <col min="7" max="7" width="17.710937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28.28515625" style="1" hidden="1" customWidth="1"/>
    <col min="14" max="14" width="21.5703125" style="1" hidden="1" customWidth="1"/>
    <col min="15" max="15" width="32.140625" style="1" customWidth="1"/>
    <col min="16" max="16" width="41" style="1" customWidth="1"/>
    <col min="17" max="17" width="28.28515625" style="1" customWidth="1"/>
    <col min="18" max="18" width="17.5703125" style="1" hidden="1" customWidth="1"/>
    <col min="19" max="19" width="40.140625" style="6" customWidth="1"/>
    <col min="20" max="16384" width="9.140625" style="1"/>
  </cols>
  <sheetData>
    <row r="1" spans="1:19" ht="38.25" customHeight="1" x14ac:dyDescent="0.25">
      <c r="B1" s="2" t="s">
        <v>27</v>
      </c>
      <c r="C1" s="3"/>
      <c r="D1" s="3"/>
    </row>
    <row r="2" spans="1:19" ht="20.100000000000001" customHeight="1" x14ac:dyDescent="0.25">
      <c r="C2" s="1"/>
      <c r="D2" s="7"/>
      <c r="E2" s="8"/>
      <c r="F2" s="9"/>
      <c r="G2" s="9"/>
      <c r="H2" s="9"/>
      <c r="I2" s="9"/>
      <c r="K2" s="10"/>
      <c r="L2" s="10"/>
      <c r="M2" s="10"/>
      <c r="N2" s="10"/>
      <c r="O2" s="10"/>
      <c r="P2" s="10"/>
      <c r="Q2" s="10"/>
      <c r="R2" s="11"/>
      <c r="S2" s="12"/>
    </row>
    <row r="3" spans="1:19" ht="20.100000000000001" customHeight="1" x14ac:dyDescent="0.25">
      <c r="B3" s="13"/>
      <c r="C3" s="14" t="s">
        <v>0</v>
      </c>
      <c r="D3" s="15"/>
      <c r="E3" s="15"/>
      <c r="F3" s="15"/>
      <c r="G3" s="16"/>
      <c r="H3" s="16"/>
      <c r="I3" s="16"/>
      <c r="J3" s="16"/>
      <c r="K3" s="16"/>
      <c r="M3" s="17"/>
      <c r="N3" s="17"/>
      <c r="O3" s="10"/>
      <c r="P3" s="10"/>
      <c r="Q3" s="10"/>
    </row>
    <row r="4" spans="1:19" ht="20.100000000000001" customHeight="1" thickBot="1" x14ac:dyDescent="0.3">
      <c r="B4" s="18"/>
      <c r="C4" s="19" t="s">
        <v>1</v>
      </c>
      <c r="D4" s="15"/>
      <c r="E4" s="15"/>
      <c r="F4" s="15"/>
      <c r="G4" s="9"/>
      <c r="H4" s="10"/>
      <c r="I4" s="10"/>
      <c r="K4" s="10"/>
      <c r="L4" s="10"/>
      <c r="M4" s="10"/>
      <c r="N4" s="10"/>
      <c r="O4" s="10"/>
      <c r="P4" s="10"/>
      <c r="Q4" s="10"/>
    </row>
    <row r="5" spans="1:19" ht="34.5" customHeight="1" thickBot="1" x14ac:dyDescent="0.3">
      <c r="B5" s="20"/>
      <c r="C5" s="21"/>
      <c r="D5" s="22"/>
      <c r="E5" s="22"/>
      <c r="F5" s="9"/>
      <c r="G5" s="23"/>
      <c r="I5" s="24" t="s">
        <v>2</v>
      </c>
      <c r="S5" s="25"/>
    </row>
    <row r="6" spans="1:19" ht="69" customHeight="1" thickTop="1" thickBot="1" x14ac:dyDescent="0.3">
      <c r="A6" s="26"/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8" t="s">
        <v>17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18</v>
      </c>
      <c r="M6" s="28" t="s">
        <v>25</v>
      </c>
      <c r="N6" s="28" t="s">
        <v>19</v>
      </c>
      <c r="O6" s="30" t="s">
        <v>20</v>
      </c>
      <c r="P6" s="28" t="s">
        <v>21</v>
      </c>
      <c r="Q6" s="28" t="s">
        <v>22</v>
      </c>
      <c r="R6" s="28" t="s">
        <v>23</v>
      </c>
      <c r="S6" s="28" t="s">
        <v>24</v>
      </c>
    </row>
    <row r="7" spans="1:19" ht="97.5" customHeight="1" thickTop="1" thickBot="1" x14ac:dyDescent="0.3">
      <c r="A7" s="31"/>
      <c r="B7" s="32">
        <v>1</v>
      </c>
      <c r="C7" s="33" t="s">
        <v>28</v>
      </c>
      <c r="D7" s="34">
        <v>70</v>
      </c>
      <c r="E7" s="35" t="s">
        <v>29</v>
      </c>
      <c r="F7" s="36" t="s">
        <v>65</v>
      </c>
      <c r="G7" s="37">
        <f t="shared" ref="G7:G26" si="0">D7*H7</f>
        <v>8120</v>
      </c>
      <c r="H7" s="38">
        <v>116</v>
      </c>
      <c r="I7" s="127"/>
      <c r="J7" s="39">
        <f t="shared" ref="J7:J26" si="1">D7*I7</f>
        <v>0</v>
      </c>
      <c r="K7" s="40" t="str">
        <f t="shared" ref="K7:K26" si="2">IF(ISNUMBER(I7), IF(I7&gt;H7,"NEVYHOVUJE","VYHOVUJE")," ")</f>
        <v xml:space="preserve"> </v>
      </c>
      <c r="L7" s="41" t="s">
        <v>55</v>
      </c>
      <c r="M7" s="42"/>
      <c r="N7" s="42"/>
      <c r="O7" s="41" t="s">
        <v>56</v>
      </c>
      <c r="P7" s="41" t="s">
        <v>57</v>
      </c>
      <c r="Q7" s="43">
        <v>21</v>
      </c>
      <c r="R7" s="42"/>
      <c r="S7" s="44" t="s">
        <v>13</v>
      </c>
    </row>
    <row r="8" spans="1:19" ht="21.75" customHeight="1" x14ac:dyDescent="0.25">
      <c r="A8" s="26"/>
      <c r="B8" s="45">
        <v>2</v>
      </c>
      <c r="C8" s="46" t="s">
        <v>62</v>
      </c>
      <c r="D8" s="47">
        <v>30</v>
      </c>
      <c r="E8" s="48" t="s">
        <v>30</v>
      </c>
      <c r="F8" s="49" t="s">
        <v>31</v>
      </c>
      <c r="G8" s="50">
        <f t="shared" si="0"/>
        <v>1200</v>
      </c>
      <c r="H8" s="51">
        <v>40</v>
      </c>
      <c r="I8" s="128"/>
      <c r="J8" s="52">
        <f t="shared" si="1"/>
        <v>0</v>
      </c>
      <c r="K8" s="53" t="str">
        <f t="shared" si="2"/>
        <v xml:space="preserve"> </v>
      </c>
      <c r="L8" s="54" t="s">
        <v>55</v>
      </c>
      <c r="M8" s="55"/>
      <c r="N8" s="55"/>
      <c r="O8" s="54" t="s">
        <v>58</v>
      </c>
      <c r="P8" s="54" t="s">
        <v>59</v>
      </c>
      <c r="Q8" s="56">
        <v>21</v>
      </c>
      <c r="R8" s="55"/>
      <c r="S8" s="57" t="s">
        <v>12</v>
      </c>
    </row>
    <row r="9" spans="1:19" ht="21.75" customHeight="1" x14ac:dyDescent="0.25">
      <c r="A9" s="26"/>
      <c r="B9" s="58">
        <v>3</v>
      </c>
      <c r="C9" s="59" t="s">
        <v>32</v>
      </c>
      <c r="D9" s="60">
        <v>15</v>
      </c>
      <c r="E9" s="61" t="s">
        <v>30</v>
      </c>
      <c r="F9" s="62" t="s">
        <v>33</v>
      </c>
      <c r="G9" s="63">
        <f t="shared" si="0"/>
        <v>420</v>
      </c>
      <c r="H9" s="64">
        <v>28</v>
      </c>
      <c r="I9" s="129"/>
      <c r="J9" s="65">
        <f t="shared" si="1"/>
        <v>0</v>
      </c>
      <c r="K9" s="66" t="str">
        <f t="shared" si="2"/>
        <v xml:space="preserve"> </v>
      </c>
      <c r="L9" s="67"/>
      <c r="M9" s="68"/>
      <c r="N9" s="68"/>
      <c r="O9" s="69"/>
      <c r="P9" s="69"/>
      <c r="Q9" s="70"/>
      <c r="R9" s="68"/>
      <c r="S9" s="71"/>
    </row>
    <row r="10" spans="1:19" ht="37.5" customHeight="1" x14ac:dyDescent="0.25">
      <c r="A10" s="26"/>
      <c r="B10" s="58">
        <v>4</v>
      </c>
      <c r="C10" s="59" t="s">
        <v>63</v>
      </c>
      <c r="D10" s="60">
        <v>15</v>
      </c>
      <c r="E10" s="61" t="s">
        <v>34</v>
      </c>
      <c r="F10" s="62" t="s">
        <v>35</v>
      </c>
      <c r="G10" s="63">
        <f t="shared" si="0"/>
        <v>255</v>
      </c>
      <c r="H10" s="64">
        <v>17</v>
      </c>
      <c r="I10" s="129"/>
      <c r="J10" s="65">
        <f t="shared" si="1"/>
        <v>0</v>
      </c>
      <c r="K10" s="66" t="str">
        <f t="shared" si="2"/>
        <v xml:space="preserve"> </v>
      </c>
      <c r="L10" s="67"/>
      <c r="M10" s="68"/>
      <c r="N10" s="68"/>
      <c r="O10" s="69"/>
      <c r="P10" s="69"/>
      <c r="Q10" s="70"/>
      <c r="R10" s="68"/>
      <c r="S10" s="71"/>
    </row>
    <row r="11" spans="1:19" ht="21.75" customHeight="1" x14ac:dyDescent="0.25">
      <c r="A11" s="26"/>
      <c r="B11" s="58">
        <v>5</v>
      </c>
      <c r="C11" s="59" t="s">
        <v>64</v>
      </c>
      <c r="D11" s="60">
        <v>5</v>
      </c>
      <c r="E11" s="72" t="s">
        <v>34</v>
      </c>
      <c r="F11" s="73" t="s">
        <v>36</v>
      </c>
      <c r="G11" s="63">
        <f t="shared" si="0"/>
        <v>675</v>
      </c>
      <c r="H11" s="64">
        <v>135</v>
      </c>
      <c r="I11" s="129"/>
      <c r="J11" s="65">
        <f t="shared" si="1"/>
        <v>0</v>
      </c>
      <c r="K11" s="66" t="str">
        <f t="shared" si="2"/>
        <v xml:space="preserve"> </v>
      </c>
      <c r="L11" s="67"/>
      <c r="M11" s="68"/>
      <c r="N11" s="68"/>
      <c r="O11" s="69"/>
      <c r="P11" s="69"/>
      <c r="Q11" s="70"/>
      <c r="R11" s="68"/>
      <c r="S11" s="71"/>
    </row>
    <row r="12" spans="1:19" ht="21.75" customHeight="1" x14ac:dyDescent="0.25">
      <c r="A12" s="26"/>
      <c r="B12" s="58">
        <v>6</v>
      </c>
      <c r="C12" s="59" t="s">
        <v>37</v>
      </c>
      <c r="D12" s="60">
        <v>5</v>
      </c>
      <c r="E12" s="61" t="s">
        <v>34</v>
      </c>
      <c r="F12" s="62" t="s">
        <v>38</v>
      </c>
      <c r="G12" s="63">
        <f t="shared" si="0"/>
        <v>650</v>
      </c>
      <c r="H12" s="64">
        <v>130</v>
      </c>
      <c r="I12" s="129"/>
      <c r="J12" s="65">
        <f t="shared" si="1"/>
        <v>0</v>
      </c>
      <c r="K12" s="66" t="str">
        <f t="shared" si="2"/>
        <v xml:space="preserve"> </v>
      </c>
      <c r="L12" s="67"/>
      <c r="M12" s="68"/>
      <c r="N12" s="68"/>
      <c r="O12" s="69"/>
      <c r="P12" s="69"/>
      <c r="Q12" s="70"/>
      <c r="R12" s="68"/>
      <c r="S12" s="71"/>
    </row>
    <row r="13" spans="1:19" ht="21.75" customHeight="1" x14ac:dyDescent="0.25">
      <c r="A13" s="26"/>
      <c r="B13" s="58">
        <v>7</v>
      </c>
      <c r="C13" s="59" t="s">
        <v>39</v>
      </c>
      <c r="D13" s="60">
        <v>5</v>
      </c>
      <c r="E13" s="61" t="s">
        <v>34</v>
      </c>
      <c r="F13" s="62" t="s">
        <v>38</v>
      </c>
      <c r="G13" s="63">
        <f t="shared" si="0"/>
        <v>425</v>
      </c>
      <c r="H13" s="64">
        <v>85</v>
      </c>
      <c r="I13" s="129"/>
      <c r="J13" s="65">
        <f t="shared" si="1"/>
        <v>0</v>
      </c>
      <c r="K13" s="66" t="str">
        <f t="shared" si="2"/>
        <v xml:space="preserve"> </v>
      </c>
      <c r="L13" s="67"/>
      <c r="M13" s="68"/>
      <c r="N13" s="68"/>
      <c r="O13" s="69"/>
      <c r="P13" s="69"/>
      <c r="Q13" s="70"/>
      <c r="R13" s="68"/>
      <c r="S13" s="71"/>
    </row>
    <row r="14" spans="1:19" ht="75" customHeight="1" x14ac:dyDescent="0.25">
      <c r="A14" s="26"/>
      <c r="B14" s="58">
        <v>8</v>
      </c>
      <c r="C14" s="59" t="s">
        <v>40</v>
      </c>
      <c r="D14" s="60">
        <v>10</v>
      </c>
      <c r="E14" s="61" t="s">
        <v>30</v>
      </c>
      <c r="F14" s="62" t="s">
        <v>66</v>
      </c>
      <c r="G14" s="63">
        <f t="shared" si="0"/>
        <v>1090</v>
      </c>
      <c r="H14" s="64">
        <v>109</v>
      </c>
      <c r="I14" s="129"/>
      <c r="J14" s="65">
        <f t="shared" si="1"/>
        <v>0</v>
      </c>
      <c r="K14" s="66" t="str">
        <f t="shared" si="2"/>
        <v xml:space="preserve"> </v>
      </c>
      <c r="L14" s="67"/>
      <c r="M14" s="68"/>
      <c r="N14" s="68"/>
      <c r="O14" s="69"/>
      <c r="P14" s="69"/>
      <c r="Q14" s="70"/>
      <c r="R14" s="68"/>
      <c r="S14" s="71"/>
    </row>
    <row r="15" spans="1:19" ht="21.75" customHeight="1" x14ac:dyDescent="0.25">
      <c r="A15" s="26"/>
      <c r="B15" s="58">
        <v>9</v>
      </c>
      <c r="C15" s="59" t="s">
        <v>41</v>
      </c>
      <c r="D15" s="60">
        <v>30</v>
      </c>
      <c r="E15" s="61" t="s">
        <v>34</v>
      </c>
      <c r="F15" s="62" t="s">
        <v>42</v>
      </c>
      <c r="G15" s="63">
        <f t="shared" si="0"/>
        <v>90</v>
      </c>
      <c r="H15" s="64">
        <v>3</v>
      </c>
      <c r="I15" s="129"/>
      <c r="J15" s="65">
        <f t="shared" si="1"/>
        <v>0</v>
      </c>
      <c r="K15" s="66" t="str">
        <f t="shared" si="2"/>
        <v xml:space="preserve"> </v>
      </c>
      <c r="L15" s="67"/>
      <c r="M15" s="68"/>
      <c r="N15" s="68"/>
      <c r="O15" s="69"/>
      <c r="P15" s="69"/>
      <c r="Q15" s="70"/>
      <c r="R15" s="68"/>
      <c r="S15" s="71"/>
    </row>
    <row r="16" spans="1:19" ht="21.75" customHeight="1" x14ac:dyDescent="0.25">
      <c r="A16" s="26"/>
      <c r="B16" s="58">
        <v>10</v>
      </c>
      <c r="C16" s="59" t="s">
        <v>67</v>
      </c>
      <c r="D16" s="60">
        <v>2</v>
      </c>
      <c r="E16" s="61" t="s">
        <v>43</v>
      </c>
      <c r="F16" s="62" t="s">
        <v>44</v>
      </c>
      <c r="G16" s="63">
        <f t="shared" si="0"/>
        <v>66</v>
      </c>
      <c r="H16" s="64">
        <v>33</v>
      </c>
      <c r="I16" s="129"/>
      <c r="J16" s="65">
        <f t="shared" si="1"/>
        <v>0</v>
      </c>
      <c r="K16" s="66" t="str">
        <f t="shared" si="2"/>
        <v xml:space="preserve"> </v>
      </c>
      <c r="L16" s="67"/>
      <c r="M16" s="68"/>
      <c r="N16" s="68"/>
      <c r="O16" s="69"/>
      <c r="P16" s="69"/>
      <c r="Q16" s="70"/>
      <c r="R16" s="68"/>
      <c r="S16" s="71"/>
    </row>
    <row r="17" spans="1:19" ht="21.75" customHeight="1" x14ac:dyDescent="0.25">
      <c r="A17" s="26"/>
      <c r="B17" s="58">
        <v>11</v>
      </c>
      <c r="C17" s="59" t="s">
        <v>68</v>
      </c>
      <c r="D17" s="60">
        <v>20</v>
      </c>
      <c r="E17" s="61" t="s">
        <v>34</v>
      </c>
      <c r="F17" s="62" t="s">
        <v>45</v>
      </c>
      <c r="G17" s="63">
        <f t="shared" si="0"/>
        <v>300</v>
      </c>
      <c r="H17" s="64">
        <v>15</v>
      </c>
      <c r="I17" s="129"/>
      <c r="J17" s="65">
        <f t="shared" si="1"/>
        <v>0</v>
      </c>
      <c r="K17" s="66" t="str">
        <f t="shared" si="2"/>
        <v xml:space="preserve"> </v>
      </c>
      <c r="L17" s="67"/>
      <c r="M17" s="68"/>
      <c r="N17" s="68"/>
      <c r="O17" s="69"/>
      <c r="P17" s="69"/>
      <c r="Q17" s="70"/>
      <c r="R17" s="68"/>
      <c r="S17" s="71"/>
    </row>
    <row r="18" spans="1:19" ht="45.75" customHeight="1" x14ac:dyDescent="0.25">
      <c r="A18" s="26"/>
      <c r="B18" s="58">
        <v>12</v>
      </c>
      <c r="C18" s="59" t="s">
        <v>46</v>
      </c>
      <c r="D18" s="60">
        <v>10</v>
      </c>
      <c r="E18" s="61" t="s">
        <v>43</v>
      </c>
      <c r="F18" s="62" t="s">
        <v>69</v>
      </c>
      <c r="G18" s="63">
        <f t="shared" si="0"/>
        <v>600</v>
      </c>
      <c r="H18" s="64">
        <v>60</v>
      </c>
      <c r="I18" s="129"/>
      <c r="J18" s="65">
        <f t="shared" si="1"/>
        <v>0</v>
      </c>
      <c r="K18" s="66" t="str">
        <f t="shared" si="2"/>
        <v xml:space="preserve"> </v>
      </c>
      <c r="L18" s="67"/>
      <c r="M18" s="68"/>
      <c r="N18" s="68"/>
      <c r="O18" s="69"/>
      <c r="P18" s="69"/>
      <c r="Q18" s="70"/>
      <c r="R18" s="68"/>
      <c r="S18" s="71"/>
    </row>
    <row r="19" spans="1:19" ht="45" customHeight="1" x14ac:dyDescent="0.25">
      <c r="A19" s="26"/>
      <c r="B19" s="58">
        <v>13</v>
      </c>
      <c r="C19" s="59" t="s">
        <v>47</v>
      </c>
      <c r="D19" s="60">
        <v>10</v>
      </c>
      <c r="E19" s="61" t="s">
        <v>43</v>
      </c>
      <c r="F19" s="62" t="s">
        <v>70</v>
      </c>
      <c r="G19" s="63">
        <f t="shared" si="0"/>
        <v>700</v>
      </c>
      <c r="H19" s="64">
        <v>70</v>
      </c>
      <c r="I19" s="129"/>
      <c r="J19" s="65">
        <f t="shared" si="1"/>
        <v>0</v>
      </c>
      <c r="K19" s="66" t="str">
        <f t="shared" si="2"/>
        <v xml:space="preserve"> </v>
      </c>
      <c r="L19" s="67"/>
      <c r="M19" s="68"/>
      <c r="N19" s="68"/>
      <c r="O19" s="69"/>
      <c r="P19" s="69"/>
      <c r="Q19" s="70"/>
      <c r="R19" s="68"/>
      <c r="S19" s="71"/>
    </row>
    <row r="20" spans="1:19" ht="41.25" customHeight="1" thickBot="1" x14ac:dyDescent="0.3">
      <c r="A20" s="26"/>
      <c r="B20" s="74">
        <v>14</v>
      </c>
      <c r="C20" s="75" t="s">
        <v>71</v>
      </c>
      <c r="D20" s="76">
        <v>20</v>
      </c>
      <c r="E20" s="77" t="s">
        <v>34</v>
      </c>
      <c r="F20" s="78" t="s">
        <v>48</v>
      </c>
      <c r="G20" s="79">
        <f t="shared" si="0"/>
        <v>800</v>
      </c>
      <c r="H20" s="80">
        <v>40</v>
      </c>
      <c r="I20" s="130"/>
      <c r="J20" s="81">
        <f t="shared" si="1"/>
        <v>0</v>
      </c>
      <c r="K20" s="82" t="str">
        <f t="shared" si="2"/>
        <v xml:space="preserve"> </v>
      </c>
      <c r="L20" s="83"/>
      <c r="M20" s="84"/>
      <c r="N20" s="84"/>
      <c r="O20" s="85"/>
      <c r="P20" s="85"/>
      <c r="Q20" s="86"/>
      <c r="R20" s="84"/>
      <c r="S20" s="87"/>
    </row>
    <row r="21" spans="1:19" ht="39" customHeight="1" x14ac:dyDescent="0.25">
      <c r="A21" s="26"/>
      <c r="B21" s="88">
        <v>15</v>
      </c>
      <c r="C21" s="89" t="s">
        <v>49</v>
      </c>
      <c r="D21" s="90">
        <v>2</v>
      </c>
      <c r="E21" s="91" t="s">
        <v>30</v>
      </c>
      <c r="F21" s="92" t="s">
        <v>72</v>
      </c>
      <c r="G21" s="93">
        <f t="shared" si="0"/>
        <v>200</v>
      </c>
      <c r="H21" s="94">
        <v>100</v>
      </c>
      <c r="I21" s="131"/>
      <c r="J21" s="95">
        <f t="shared" si="1"/>
        <v>0</v>
      </c>
      <c r="K21" s="96" t="str">
        <f t="shared" si="2"/>
        <v xml:space="preserve"> </v>
      </c>
      <c r="L21" s="67" t="s">
        <v>55</v>
      </c>
      <c r="M21" s="68"/>
      <c r="N21" s="68"/>
      <c r="O21" s="67" t="s">
        <v>60</v>
      </c>
      <c r="P21" s="67" t="s">
        <v>61</v>
      </c>
      <c r="Q21" s="70">
        <v>21</v>
      </c>
      <c r="R21" s="68"/>
      <c r="S21" s="71" t="s">
        <v>12</v>
      </c>
    </row>
    <row r="22" spans="1:19" ht="21.75" customHeight="1" x14ac:dyDescent="0.25">
      <c r="A22" s="26"/>
      <c r="B22" s="58">
        <v>16</v>
      </c>
      <c r="C22" s="59" t="s">
        <v>73</v>
      </c>
      <c r="D22" s="60">
        <v>5</v>
      </c>
      <c r="E22" s="61" t="s">
        <v>43</v>
      </c>
      <c r="F22" s="62" t="s">
        <v>50</v>
      </c>
      <c r="G22" s="63">
        <f t="shared" si="0"/>
        <v>90</v>
      </c>
      <c r="H22" s="64">
        <v>18</v>
      </c>
      <c r="I22" s="129"/>
      <c r="J22" s="65">
        <f t="shared" si="1"/>
        <v>0</v>
      </c>
      <c r="K22" s="66" t="str">
        <f t="shared" si="2"/>
        <v xml:space="preserve"> </v>
      </c>
      <c r="L22" s="67"/>
      <c r="M22" s="68"/>
      <c r="N22" s="68"/>
      <c r="O22" s="69"/>
      <c r="P22" s="69"/>
      <c r="Q22" s="70"/>
      <c r="R22" s="68"/>
      <c r="S22" s="71"/>
    </row>
    <row r="23" spans="1:19" ht="21.75" customHeight="1" x14ac:dyDescent="0.25">
      <c r="A23" s="26"/>
      <c r="B23" s="58">
        <v>17</v>
      </c>
      <c r="C23" s="59" t="s">
        <v>51</v>
      </c>
      <c r="D23" s="60">
        <v>3</v>
      </c>
      <c r="E23" s="61" t="s">
        <v>34</v>
      </c>
      <c r="F23" s="62" t="s">
        <v>52</v>
      </c>
      <c r="G23" s="63">
        <f t="shared" si="0"/>
        <v>60</v>
      </c>
      <c r="H23" s="64">
        <v>20</v>
      </c>
      <c r="I23" s="129"/>
      <c r="J23" s="65">
        <f t="shared" si="1"/>
        <v>0</v>
      </c>
      <c r="K23" s="66" t="str">
        <f t="shared" si="2"/>
        <v xml:space="preserve"> </v>
      </c>
      <c r="L23" s="67"/>
      <c r="M23" s="68"/>
      <c r="N23" s="68"/>
      <c r="O23" s="69"/>
      <c r="P23" s="69"/>
      <c r="Q23" s="70"/>
      <c r="R23" s="68"/>
      <c r="S23" s="71"/>
    </row>
    <row r="24" spans="1:19" ht="21.75" customHeight="1" x14ac:dyDescent="0.25">
      <c r="A24" s="26"/>
      <c r="B24" s="58">
        <v>18</v>
      </c>
      <c r="C24" s="59" t="s">
        <v>53</v>
      </c>
      <c r="D24" s="60">
        <v>1</v>
      </c>
      <c r="E24" s="61" t="s">
        <v>30</v>
      </c>
      <c r="F24" s="62" t="s">
        <v>74</v>
      </c>
      <c r="G24" s="63">
        <f t="shared" si="0"/>
        <v>200</v>
      </c>
      <c r="H24" s="64">
        <v>200</v>
      </c>
      <c r="I24" s="129"/>
      <c r="J24" s="65">
        <f t="shared" si="1"/>
        <v>0</v>
      </c>
      <c r="K24" s="66" t="str">
        <f t="shared" si="2"/>
        <v xml:space="preserve"> </v>
      </c>
      <c r="L24" s="67"/>
      <c r="M24" s="68"/>
      <c r="N24" s="68"/>
      <c r="O24" s="69"/>
      <c r="P24" s="69"/>
      <c r="Q24" s="70"/>
      <c r="R24" s="68"/>
      <c r="S24" s="71"/>
    </row>
    <row r="25" spans="1:19" ht="21.75" customHeight="1" x14ac:dyDescent="0.25">
      <c r="A25" s="26"/>
      <c r="B25" s="58">
        <v>19</v>
      </c>
      <c r="C25" s="59" t="s">
        <v>75</v>
      </c>
      <c r="D25" s="60">
        <v>4</v>
      </c>
      <c r="E25" s="61" t="s">
        <v>30</v>
      </c>
      <c r="F25" s="62" t="s">
        <v>76</v>
      </c>
      <c r="G25" s="63">
        <f t="shared" si="0"/>
        <v>360</v>
      </c>
      <c r="H25" s="64">
        <v>90</v>
      </c>
      <c r="I25" s="129"/>
      <c r="J25" s="65">
        <f t="shared" si="1"/>
        <v>0</v>
      </c>
      <c r="K25" s="66" t="str">
        <f t="shared" si="2"/>
        <v xml:space="preserve"> </v>
      </c>
      <c r="L25" s="67"/>
      <c r="M25" s="68"/>
      <c r="N25" s="68"/>
      <c r="O25" s="69"/>
      <c r="P25" s="69"/>
      <c r="Q25" s="70"/>
      <c r="R25" s="68"/>
      <c r="S25" s="71"/>
    </row>
    <row r="26" spans="1:19" ht="29.25" customHeight="1" thickBot="1" x14ac:dyDescent="0.3">
      <c r="A26" s="26"/>
      <c r="B26" s="97">
        <v>20</v>
      </c>
      <c r="C26" s="98" t="s">
        <v>54</v>
      </c>
      <c r="D26" s="99">
        <v>2</v>
      </c>
      <c r="E26" s="100" t="s">
        <v>30</v>
      </c>
      <c r="F26" s="101" t="s">
        <v>77</v>
      </c>
      <c r="G26" s="102">
        <f t="shared" si="0"/>
        <v>320</v>
      </c>
      <c r="H26" s="103">
        <v>160</v>
      </c>
      <c r="I26" s="132"/>
      <c r="J26" s="104">
        <f t="shared" si="1"/>
        <v>0</v>
      </c>
      <c r="K26" s="105" t="str">
        <f t="shared" si="2"/>
        <v xml:space="preserve"> </v>
      </c>
      <c r="L26" s="106"/>
      <c r="M26" s="107"/>
      <c r="N26" s="107"/>
      <c r="O26" s="108"/>
      <c r="P26" s="108"/>
      <c r="Q26" s="109"/>
      <c r="R26" s="107"/>
      <c r="S26" s="110"/>
    </row>
    <row r="27" spans="1:19" ht="16.5" thickTop="1" thickBot="1" x14ac:dyDescent="0.3">
      <c r="C27" s="1"/>
      <c r="D27" s="1"/>
      <c r="E27" s="1"/>
      <c r="F27" s="1"/>
      <c r="G27" s="1"/>
      <c r="J27" s="111"/>
    </row>
    <row r="28" spans="1:19" ht="60.75" customHeight="1" thickTop="1" thickBot="1" x14ac:dyDescent="0.3">
      <c r="B28" s="112" t="s">
        <v>9</v>
      </c>
      <c r="C28" s="112"/>
      <c r="D28" s="112"/>
      <c r="E28" s="112"/>
      <c r="F28" s="112"/>
      <c r="G28" s="113"/>
      <c r="H28" s="114" t="s">
        <v>10</v>
      </c>
      <c r="I28" s="115" t="s">
        <v>11</v>
      </c>
      <c r="J28" s="116"/>
      <c r="K28" s="117"/>
      <c r="L28" s="118"/>
      <c r="M28" s="118"/>
      <c r="N28" s="118"/>
      <c r="O28" s="118"/>
      <c r="P28" s="118"/>
      <c r="Q28" s="118"/>
      <c r="R28" s="23"/>
      <c r="S28" s="119"/>
    </row>
    <row r="29" spans="1:19" ht="33" customHeight="1" thickTop="1" thickBot="1" x14ac:dyDescent="0.3">
      <c r="B29" s="120" t="s">
        <v>26</v>
      </c>
      <c r="C29" s="120"/>
      <c r="D29" s="120"/>
      <c r="E29" s="120"/>
      <c r="F29" s="120"/>
      <c r="G29" s="121"/>
      <c r="H29" s="122">
        <f>SUM(G7:G26)</f>
        <v>16621</v>
      </c>
      <c r="I29" s="123">
        <f>SUM(J7:J26)</f>
        <v>0</v>
      </c>
      <c r="J29" s="124"/>
      <c r="K29" s="125"/>
      <c r="L29" s="118"/>
      <c r="M29" s="118"/>
      <c r="N29" s="118"/>
      <c r="O29" s="118"/>
      <c r="P29" s="118"/>
      <c r="Q29" s="118"/>
    </row>
    <row r="30" spans="1:19" ht="14.25" customHeight="1" thickTop="1" x14ac:dyDescent="0.25"/>
    <row r="31" spans="1:19" ht="14.25" customHeight="1" x14ac:dyDescent="0.25"/>
    <row r="32" spans="1:19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</sheetData>
  <sheetProtection algorithmName="SHA-512" hashValue="BLZoooLoZLG/Xo8kF7wUOWAjBz1njKoOlCNpC6NzAbpnb3wSkZUZnOUYJdmvegzUVLC9d1+9g2/ny8crGuqaew==" saltValue="J0XY6KukNY1/wAQloHrNKw==" spinCount="100000" sheet="1" objects="1" scenarios="1" selectLockedCells="1"/>
  <mergeCells count="21">
    <mergeCell ref="Q8:Q20"/>
    <mergeCell ref="Q21:Q26"/>
    <mergeCell ref="R8:R20"/>
    <mergeCell ref="R21:R26"/>
    <mergeCell ref="S8:S20"/>
    <mergeCell ref="S21:S26"/>
    <mergeCell ref="P8:P20"/>
    <mergeCell ref="P21:P26"/>
    <mergeCell ref="M8:M20"/>
    <mergeCell ref="M21:M26"/>
    <mergeCell ref="N8:N20"/>
    <mergeCell ref="N21:N26"/>
    <mergeCell ref="O8:O20"/>
    <mergeCell ref="L8:L20"/>
    <mergeCell ref="O21:O26"/>
    <mergeCell ref="L21:L26"/>
    <mergeCell ref="B29:F29"/>
    <mergeCell ref="I29:K29"/>
    <mergeCell ref="B28:F28"/>
    <mergeCell ref="B1:D1"/>
    <mergeCell ref="I28:K28"/>
  </mergeCells>
  <conditionalFormatting sqref="B7:B26">
    <cfRule type="containsBlanks" dxfId="10" priority="89">
      <formula>LEN(TRIM(B7))=0</formula>
    </cfRule>
  </conditionalFormatting>
  <conditionalFormatting sqref="B7:B26">
    <cfRule type="cellIs" dxfId="9" priority="83" operator="greaterThanOrEqual">
      <formula>1</formula>
    </cfRule>
  </conditionalFormatting>
  <conditionalFormatting sqref="K7:K26">
    <cfRule type="cellIs" dxfId="8" priority="80" operator="equal">
      <formula>"VYHOVUJE"</formula>
    </cfRule>
  </conditionalFormatting>
  <conditionalFormatting sqref="K7:K26">
    <cfRule type="cellIs" dxfId="7" priority="79" operator="equal">
      <formula>"NEVYHOVUJE"</formula>
    </cfRule>
  </conditionalFormatting>
  <conditionalFormatting sqref="I7">
    <cfRule type="containsBlanks" dxfId="6" priority="50">
      <formula>LEN(TRIM(I7))=0</formula>
    </cfRule>
  </conditionalFormatting>
  <conditionalFormatting sqref="I7">
    <cfRule type="notContainsBlanks" dxfId="5" priority="49">
      <formula>LEN(TRIM(I7))&gt;0</formula>
    </cfRule>
  </conditionalFormatting>
  <conditionalFormatting sqref="I7">
    <cfRule type="notContainsBlanks" dxfId="4" priority="48">
      <formula>LEN(TRIM(I7))&gt;0</formula>
    </cfRule>
  </conditionalFormatting>
  <conditionalFormatting sqref="I8:I26">
    <cfRule type="containsBlanks" dxfId="3" priority="47">
      <formula>LEN(TRIM(I8))=0</formula>
    </cfRule>
  </conditionalFormatting>
  <conditionalFormatting sqref="I8:I26">
    <cfRule type="notContainsBlanks" dxfId="2" priority="46">
      <formula>LEN(TRIM(I8))&gt;0</formula>
    </cfRule>
  </conditionalFormatting>
  <conditionalFormatting sqref="I8:I26">
    <cfRule type="notContainsBlanks" dxfId="1" priority="45">
      <formula>LEN(TRIM(I8))&gt;0</formula>
    </cfRule>
  </conditionalFormatting>
  <conditionalFormatting sqref="D7:D26">
    <cfRule type="containsBlanks" dxfId="0" priority="22">
      <formula>LEN(TRIM(D7))=0</formula>
    </cfRule>
  </conditionalFormatting>
  <dataValidations count="1">
    <dataValidation type="list" showInputMessage="1" showErrorMessage="1" sqref="E7:E26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Kateřina Sekyrová</cp:lastModifiedBy>
  <cp:revision>1</cp:revision>
  <cp:lastPrinted>2022-03-15T10:54:44Z</cp:lastPrinted>
  <dcterms:created xsi:type="dcterms:W3CDTF">2014-03-05T12:43:32Z</dcterms:created>
  <dcterms:modified xsi:type="dcterms:W3CDTF">2022-04-25T09:05:02Z</dcterms:modified>
</cp:coreProperties>
</file>